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erial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0">
      <text>
        <t xml:space="preserve">Have 2 of the 4
</t>
      </text>
    </comment>
  </commentList>
</comments>
</file>

<file path=xl/sharedStrings.xml><?xml version="1.0" encoding="utf-8"?>
<sst xmlns="http://schemas.openxmlformats.org/spreadsheetml/2006/main" count="176" uniqueCount="128">
  <si>
    <t>McuOpenPnP Machine Bill of Material</t>
  </si>
  <si>
    <t>Sum</t>
  </si>
  <si>
    <t>Green=Ordered</t>
  </si>
  <si>
    <t>Green=Have</t>
  </si>
  <si>
    <t>Description</t>
  </si>
  <si>
    <t>Shop</t>
  </si>
  <si>
    <t>Quantity</t>
  </si>
  <si>
    <t>Costs (US$)</t>
  </si>
  <si>
    <t>Total Costs</t>
  </si>
  <si>
    <t>Comment</t>
  </si>
  <si>
    <t>Example Source</t>
  </si>
  <si>
    <t>M5 T-Nuts</t>
  </si>
  <si>
    <t>Aliexpress</t>
  </si>
  <si>
    <t>Better order a few more</t>
  </si>
  <si>
    <t>https://www.aliexpress.com/item/100pcs-M3-M4-M5-M6-M8-M10-T-Block-Square-nuts-T-Track-Sliding-Hammer-Nut/32964780472.html?spm=a2g0s.9042311.0.0.27424c4deL8aOt</t>
  </si>
  <si>
    <t>M3 T-Nuts for 2020/2040</t>
  </si>
  <si>
    <t>2020/2040 Extrusion Corner Mounts</t>
  </si>
  <si>
    <t>https://www.aliexpress.com/item/50pcs-2020-Slot6-Corner-Angle-L-Brackets-Connector-Fasten-connector-Aluminum-Profile-Accessories/32621518952.html?spm=a2g0s.9042311.0.0.27424c4dk0Ibij</t>
  </si>
  <si>
    <t>MGN12 12mm Rail block and Slide (50 cm)</t>
  </si>
  <si>
    <t>https://www.aliexpress.com/item/12mm-Linear-Guide-MGN12-100-150-200-250-300-350-400-450-500-550-600-700/32906662047.html?spm=a2g0s.9042311.0.0.27424c4d5f3DcL</t>
  </si>
  <si>
    <t>Rail &amp; Slide for head (7.5 cm)</t>
  </si>
  <si>
    <t>https://www.aliexpress.com/item/CNC-9mm-Linear-Guide-MGN9-L-75mm-linear-rail-way-MGN9C-linear-carriage-for-CNC-X/32731048862.html?spm=a2g0s.9042311.0.0.27424c4d5f3DcL</t>
  </si>
  <si>
    <t>5m GT2 Timing Belt</t>
  </si>
  <si>
    <t>Aliexpress -twice</t>
  </si>
  <si>
    <t>https://www.aliexpress.com/item/5m-lot-GT2-6mm-open-timing-belt-width-6mm-GT2-belt-Rubbr-Fiberglass-cut-to-length/32836410251.html?spm=a2g0s.9042311.0.0.27424c4dk0Ibij</t>
  </si>
  <si>
    <t>5V Power Supply 5A</t>
  </si>
  <si>
    <t>Distrelec - (Ali)</t>
  </si>
  <si>
    <t>https://www.aliexpress.com/item/DC-5V-Regulated-Switching-Power-Supply-3A-5A-6A-10A-20A-30A-40A-60A-70A-AC/32914130716.html?spm=a2g0s.9042311.0.0.27424c4dk0Ibij</t>
  </si>
  <si>
    <t>24V Air Soleonid</t>
  </si>
  <si>
    <t>Robotdigg</t>
  </si>
  <si>
    <t>http://www.robotdigg.com/product/566/High-frequency+Solenoid+Valve+24VDC</t>
  </si>
  <si>
    <t>24V Power Supply (320W)</t>
  </si>
  <si>
    <t>Mouser (Ali)</t>
  </si>
  <si>
    <t>https://www.aliexpress.com/item/Constant-Voltage-DC-24V-15A-360W-High-Quality-Led-Switching-Power-Supply/1883870147.html?spm=a2g0s.9042311.0.0.27424c4d5f3DcL</t>
  </si>
  <si>
    <t>Diaphragma Vacuum Pump</t>
  </si>
  <si>
    <t>http://www.robotdigg.com/product/599/Diaphragm+pump+4+desktop+PNP+Machine</t>
  </si>
  <si>
    <t>Vacuum Angle 90° Connector 6mm</t>
  </si>
  <si>
    <t>Distrelec (McMaster)</t>
  </si>
  <si>
    <t>Distrelec 110-30-259</t>
  </si>
  <si>
    <t>https://www.distrelec.ch/en/angle-plug-in-connector-mm-smc-kq2l06-00a/p/11030259?q=110-30-259&amp;page=1&amp;origPos=1&amp;origPageSize=25&amp;simi=99.9&amp;no-cache=true</t>
  </si>
  <si>
    <t>Vacuum Y Plug</t>
  </si>
  <si>
    <t>Distrelec 110-30-269</t>
  </si>
  <si>
    <t>https://www.distrelec.ch/en/plug-branch-mm-smc-kq2u06-00a/p/11030269?q=110-30-269&amp;page=1&amp;origPos=1&amp;origPageSize=25&amp;simi=99.9&amp;no-cache=true</t>
  </si>
  <si>
    <t>Vacuum Straight R1/8" 6mm</t>
  </si>
  <si>
    <t>Distrelec 110-30-132</t>
  </si>
  <si>
    <t>https://www.distrelec.ch/en/straight-plug-in-connector-r1-mm-smc-kq2h06-01as/p/11030132?q=110-30-132&amp;page=1&amp;origPos=1&amp;origPageSize=25&amp;simi=99.9&amp;no-cache=true</t>
  </si>
  <si>
    <t>Optical Endstops</t>
  </si>
  <si>
    <t>Need mimimum of 3 (Min Endstops) (Got 5)</t>
  </si>
  <si>
    <t>https://www.aliexpress.com/item/Endstop-Optical-Light-Control-Limit-Switch-with-3-Pin-Cable-3D-Printers-Parts-For-RAMPS-1/32436920427.html?spm=a2g0s.9042311.0.0.27424c4dfdZOEo</t>
  </si>
  <si>
    <t>LCD for Smoothieboard</t>
  </si>
  <si>
    <t>Optional</t>
  </si>
  <si>
    <t>https://www.aliexpress.com/item/12864-LCD-Control-Panel-Smart-Controller-Display-Compatible-with-Ramps-1-4-Ramps-1-5-Ramps/32810042831.html?spm=a2g0s.9042311.0.0.27424c4dfdZOEo</t>
  </si>
  <si>
    <t>External Stepper Motor Driver (DM542)</t>
  </si>
  <si>
    <t>Needed only if using double Y motors</t>
  </si>
  <si>
    <t>https://www.aliexpress.com/item/Leadshine-2-Phase-Analog-Stepper-Driver-DM542/32714985325.html?spm=a2g0s.9042311.0.0.6cad4c4dagIuNB</t>
  </si>
  <si>
    <t>Emergency Stop Button</t>
  </si>
  <si>
    <t>https://www.aliexpress.com/item/19mm-22mm-Pattern-2NO-2NC-Waterproof-Stainless-Steel-Waterproof-Metal-Latching-Emergency-STOP-Push-Button-Switch/32818704189.html?spm=a2g0s.9042311.0.0.27424c4dfdZOEo</t>
  </si>
  <si>
    <t>Samsung CP40 Nozzles</t>
  </si>
  <si>
    <t>Number depends on your needs</t>
  </si>
  <si>
    <t>https://www.aliexpress.com/item/SAMSUNG-CP40-Nozzle-holder-N08-N14-N24-N40-N045-N75-for-SMT-Pick-and-Place-machine/32479267253.html?spm=a2g0s.9042311.0.0.27424c4dfdZOEo</t>
  </si>
  <si>
    <t>Samsung CP40 Holder 5 mm Screw</t>
  </si>
  <si>
    <t>https://www.aliexpress.com/item/Baificar-Brand-New-High-Quality-SMT-Nozzle-Holder-With-Spring-Adapter-CP40-For-Samsung-Machine/32809656049.html?spm=a2g0s.9042311.0.0.27424c4d5f3DcL</t>
  </si>
  <si>
    <t>Neodymium Magnets</t>
  </si>
  <si>
    <t>https://www.aliexpress.com/item/8-5-100pcs-8-mm-x-5-mm-disc-powerful-magnet-craft-magnet-neodymium-rare-earth/2014128043.html?spm=a2g0s.9042311.0.0.27424c4dk0Ibij</t>
  </si>
  <si>
    <t>Anti Vibration Ball Dampering</t>
  </si>
  <si>
    <t>Optional for pump</t>
  </si>
  <si>
    <t>https://www.aliexpress.com/item/Tarot-4pcs-Universal-Anti-Vibration-Ball-Dampening-Rubber-Balls-Shock-Absorber-for-Quadcopter-4-axis-Camera/32728913996.html?spm=a2g0s.9042311.0.0.27424c4dk0Ibij</t>
  </si>
  <si>
    <t>Cable Chain 15x40 Bending Radius 48 mm</t>
  </si>
  <si>
    <t>2 meters</t>
  </si>
  <si>
    <t>https://www.aliexpress.com/item/Cloudray-Cable-Chain-Semi-Enclosed-Interior-Opening-15x15-15x20-15x30-Drag-Plastic-Towline-Transmission-Machine-Accessories/32813394029.html?spm=a2g0s.9042311.0.0.27424c4dk0Ibij</t>
  </si>
  <si>
    <t>Smoothieboard 5X</t>
  </si>
  <si>
    <t>3DWare (Ali)</t>
  </si>
  <si>
    <t>https://www.aliexpress.com/item/3D-Printer-Smoothieboard-5X-5XC-V1-1-ARM-Open-Source-Motherboard-32-Bit-LPC1769-Cortex-M3/32960780866.html?spm=a2g0s.9042311.0.0.27424c4dk0Ibij</t>
  </si>
  <si>
    <t>Smoothieboard LCD Adapter</t>
  </si>
  <si>
    <t>https://www.aliexpress.com/item/3D-Printer-Parts-Smoothieboard-5X-V1-1-Board-Full-Graphic-LCD-Adapter-Module-V2-1-a/32982538680.html?spm=a2g0s.9042311.0.0.27424c4dk0Ibij</t>
  </si>
  <si>
    <t>USB Camera OV9712, 6 mm Lens</t>
  </si>
  <si>
    <t>You want a 6mm lens, 3.6 or 2.1 is too fisheye</t>
  </si>
  <si>
    <t>https://www.aliexpress.com/item/ELP-720P-USB-camera-module-CMOS-OV9712-micro-mini-USB2-0-Webcam-for-android-windows-linux/32346777227.html?spm=a2g0s.9042311.0.0.27424c4d5f3DcL</t>
  </si>
  <si>
    <t>2040 Legs 15 cm</t>
  </si>
  <si>
    <t>https://www.aliexpress.com/item/CNC-Machine-Parts-2040-T-Slot-Aluminum-Profiles-2040-Extrusion-Linear-Guide-For-CNC-Workbench-100/32911886707.html?spm=a2g0s.9042311.0.0.27424c4d5f3DcL</t>
  </si>
  <si>
    <t>2040 Rail Mounts 50 cm</t>
  </si>
  <si>
    <t>https://www.aliexpress.com/item/CNC-Machine-Parts-2040-T-Slot-Aluminum-Profiles-2040-Extrusion-Linear-Guide-For-CNC-Workbench-250/32913723515.html?spm=a2g0s.9042311.0.0.27424c4d5f3DcL</t>
  </si>
  <si>
    <t>2040 Cross Support 42.5 cm</t>
  </si>
  <si>
    <t>Optional, order 45cm if 42.5 is not available</t>
  </si>
  <si>
    <t>2020 Ground Plate Mount 38 cm</t>
  </si>
  <si>
    <t>Optional, used in the build to attach the frame to the ground plate</t>
  </si>
  <si>
    <t>https://www.aliexpress.com/item/1PC-2020-Aluminum-Profile-Extrusion-Length-100-800mm-CNC-Parts-European-Standard-Anodized-Linear-Rail-for/32861390974.html?spm=a2g0s.9042311.0.0.27424c4d5f3DcL</t>
  </si>
  <si>
    <t>2040 End Caps</t>
  </si>
  <si>
    <t>https://www.aliexpress.com/item/Hot-sale-CNC-3D-Printer-Parts-Plastic-End-Cap-Cover-Plate-black-for-EU-Aluminum-Profile/32830738783.html</t>
  </si>
  <si>
    <t>LED Ring 60 mm 24V, white</t>
  </si>
  <si>
    <t xml:space="preserve"> </t>
  </si>
  <si>
    <t>https://www.aliexpress.com/item/20pcs-2020-2040-3030-3060-4040-Plastic-ABS-End-Cap-for-20-30-40-Series-Aluminum/32916482759.html?spm=a2g0s.9042311.0.0.27424c4d5f3DcL</t>
  </si>
  <si>
    <t>NEMA17 Stepper Motors 24V</t>
  </si>
  <si>
    <t>60 mm 17hs6002</t>
  </si>
  <si>
    <t>https://www.robotdigg.com/product/29/NEMA17-60mm-17hs6002-high-torque-stepper-motor</t>
  </si>
  <si>
    <t>NEMA11 Head Motors 5 mm screw</t>
  </si>
  <si>
    <t>Nema11 SMT-11HY3406-9SK842</t>
  </si>
  <si>
    <t>https://www.robotdigg.com/product/798/NEMA11-hollow-shaft-stepper-for-Pick-and-Place-Machine</t>
  </si>
  <si>
    <t>KSH Connector for PNP Machine</t>
  </si>
  <si>
    <t>KSHC-KSH06-M5</t>
  </si>
  <si>
    <t>https://www.robotdigg.com/product/606/KSH-Connector-for-PNP-Machine</t>
  </si>
  <si>
    <t>Timing Belt Tension Springs</t>
  </si>
  <si>
    <t>https://www.robotdigg.com/product/41/Timing-Belt-Tensioner-Spring</t>
  </si>
  <si>
    <t>GT2 Pulley T2GT-20T-5B-6</t>
  </si>
  <si>
    <t>https://www.robotdigg.com/product/939/GT2-profile-Pulley-made-from-Brass-for-high-torque</t>
  </si>
  <si>
    <t>GT2 Idler Pulley 20T 5mm_Toothed</t>
  </si>
  <si>
    <t>Depends on your configuration. You need at least 3.</t>
  </si>
  <si>
    <t>https://www.robotdigg.com/product/637/2GT-Idler-Pulley-w/-Bearings-for-6mm-belt</t>
  </si>
  <si>
    <t>GT2 Pulley GT2-50T-5B-6</t>
  </si>
  <si>
    <t>https://www.robotdigg.com/product/551/2gt-pulley-50-teeth-for-6mm-wide-belt</t>
  </si>
  <si>
    <t>USB Hub and cables</t>
  </si>
  <si>
    <t>Internal</t>
  </si>
  <si>
    <t>Festo Air Tubing</t>
  </si>
  <si>
    <t>McMaster Carr</t>
  </si>
  <si>
    <t>25ft</t>
  </si>
  <si>
    <t>Around 2-3 meters are needed</t>
  </si>
  <si>
    <t>M3 Screws, Nuts and Washers</t>
  </si>
  <si>
    <t>You need lots of them, with different length</t>
  </si>
  <si>
    <t>M5 Screws, Nuts and Washers</t>
  </si>
  <si>
    <t>Cables</t>
  </si>
  <si>
    <t>Lots of cables</t>
  </si>
  <si>
    <t>MDF Base Plate</t>
  </si>
  <si>
    <t>Home Depot or similar</t>
  </si>
  <si>
    <t>Plywood and PMMA</t>
  </si>
  <si>
    <t>Auto-Feeder</t>
  </si>
  <si>
    <t>Custom feeder</t>
  </si>
  <si>
    <t>tinyK22 Auto Feeder master</t>
  </si>
  <si>
    <t>University board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</si>
</sst>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11.0"/>
      <color rgb="FF000000"/>
      <name val="Calibri"/>
    </font>
    <font/>
    <font>
      <u/>
      <sz val="11.0"/>
      <color rgb="FF0000FF"/>
      <name val="Calibri"/>
    </font>
    <font>
      <u/>
      <sz val="10.0"/>
      <color rgb="FF0000FF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</fills>
  <borders count="3">
    <border/>
    <border>
      <bottom style="double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1" fillId="0" fontId="1" numFmtId="0" xfId="0" applyBorder="1" applyFont="1"/>
    <xf borderId="1" fillId="0" fontId="1" numFmtId="2" xfId="0" applyBorder="1" applyFont="1" applyNumberFormat="1"/>
    <xf borderId="0" fillId="2" fontId="2" numFmtId="0" xfId="0" applyFill="1" applyFont="1"/>
    <xf borderId="2" fillId="0" fontId="1" numFmtId="0" xfId="0" applyBorder="1" applyFont="1"/>
    <xf borderId="0" fillId="0" fontId="0" numFmtId="0" xfId="0" applyFont="1"/>
    <xf borderId="0" fillId="0" fontId="0" numFmtId="2" xfId="0" applyFont="1" applyNumberFormat="1"/>
    <xf borderId="0" fillId="0" fontId="0" numFmtId="2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2" fontId="2" numFmtId="0" xfId="0" applyAlignment="1" applyFont="1">
      <alignment readingOrder="0"/>
    </xf>
    <xf borderId="0" fillId="0" fontId="4" numFmtId="0" xfId="0" applyFont="1"/>
    <xf borderId="0" fillId="0" fontId="5" numFmtId="0" xfId="0" applyAlignment="1" applyFont="1">
      <alignment readingOrder="0" vertical="center"/>
    </xf>
    <xf borderId="0" fillId="0" fontId="6" numFmtId="0" xfId="0" applyFont="1"/>
    <xf borderId="0" fillId="0" fontId="2" numFmtId="0" xfId="0" applyAlignment="1" applyFont="1">
      <alignment readingOrder="0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drawing" Target="../drawings/drawing1.xml"/><Relationship Id="rId20" Type="http://schemas.openxmlformats.org/officeDocument/2006/relationships/hyperlink" Target="https://www.aliexpress.com/item/Baificar-Brand-New-High-Quality-SMT-Nozzle-Holder-With-Spring-Adapter-CP40-For-Samsung-Machine/32809656049.html?spm=a2g0s.9042311.0.0.27424c4d5f3DcL" TargetMode="External"/><Relationship Id="rId41" Type="http://schemas.openxmlformats.org/officeDocument/2006/relationships/vmlDrawing" Target="../drawings/vmlDrawing1.vml"/><Relationship Id="rId22" Type="http://schemas.openxmlformats.org/officeDocument/2006/relationships/hyperlink" Target="https://www.aliexpress.com/item/Tarot-4pcs-Universal-Anti-Vibration-Ball-Dampening-Rubber-Balls-Shock-Absorber-for-Quadcopter-4-axis-Camera/32728913996.html?spm=a2g0s.9042311.0.0.27424c4dk0Ibij" TargetMode="External"/><Relationship Id="rId21" Type="http://schemas.openxmlformats.org/officeDocument/2006/relationships/hyperlink" Target="https://www.aliexpress.com/item/8-5-100pcs-8-mm-x-5-mm-disc-powerful-magnet-craft-magnet-neodymium-rare-earth/2014128043.html?spm=a2g0s.9042311.0.0.27424c4dk0Ibij" TargetMode="External"/><Relationship Id="rId24" Type="http://schemas.openxmlformats.org/officeDocument/2006/relationships/hyperlink" Target="https://www.aliexpress.com/item/3D-Printer-Smoothieboard-5X-5XC-V1-1-ARM-Open-Source-Motherboard-32-Bit-LPC1769-Cortex-M3/32960780866.html?spm=a2g0s.9042311.0.0.27424c4dk0Ibij" TargetMode="External"/><Relationship Id="rId23" Type="http://schemas.openxmlformats.org/officeDocument/2006/relationships/hyperlink" Target="https://www.aliexpress.com/item/Cloudray-Cable-Chain-Semi-Enclosed-Interior-Opening-15x15-15x20-15x30-Drag-Plastic-Towline-Transmission-Machine-Accessories/32813394029.html?spm=a2g0s.9042311.0.0.27424c4dk0Ibij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www.aliexpress.com/item/100pcs-M3-M4-M5-M6-M8-M10-T-Block-Square-nuts-T-Track-Sliding-Hammer-Nut/32964780472.html?spm=a2g0s.9042311.0.0.27424c4deL8aOt" TargetMode="External"/><Relationship Id="rId3" Type="http://schemas.openxmlformats.org/officeDocument/2006/relationships/hyperlink" Target="https://www.aliexpress.com/item/100pcs-M3-M4-M5-M6-M8-M10-T-Block-Square-nuts-T-Track-Sliding-Hammer-Nut/32964780472.html?spm=a2g0s.9042311.0.0.27424c4deL8aOt" TargetMode="External"/><Relationship Id="rId4" Type="http://schemas.openxmlformats.org/officeDocument/2006/relationships/hyperlink" Target="https://www.aliexpress.com/item/50pcs-2020-Slot6-Corner-Angle-L-Brackets-Connector-Fasten-connector-Aluminum-Profile-Accessories/32621518952.html?spm=a2g0s.9042311.0.0.27424c4dk0Ibij" TargetMode="External"/><Relationship Id="rId9" Type="http://schemas.openxmlformats.org/officeDocument/2006/relationships/hyperlink" Target="http://www.robotdigg.com/product/566/High-frequency+Solenoid+Valve+24VDC" TargetMode="External"/><Relationship Id="rId26" Type="http://schemas.openxmlformats.org/officeDocument/2006/relationships/hyperlink" Target="https://www.aliexpress.com/item/ELP-720P-USB-camera-module-CMOS-OV9712-micro-mini-USB2-0-Webcam-for-android-windows-linux/32346777227.html?spm=a2g0s.9042311.0.0.27424c4d5f3DcL" TargetMode="External"/><Relationship Id="rId25" Type="http://schemas.openxmlformats.org/officeDocument/2006/relationships/hyperlink" Target="https://www.aliexpress.com/item/3D-Printer-Parts-Smoothieboard-5X-V1-1-Board-Full-Graphic-LCD-Adapter-Module-V2-1-a/32982538680.html?spm=a2g0s.9042311.0.0.27424c4dk0Ibij" TargetMode="External"/><Relationship Id="rId28" Type="http://schemas.openxmlformats.org/officeDocument/2006/relationships/hyperlink" Target="https://www.aliexpress.com/item/CNC-Machine-Parts-2040-T-Slot-Aluminum-Profiles-2040-Extrusion-Linear-Guide-For-CNC-Workbench-250/32913723515.html?spm=a2g0s.9042311.0.0.27424c4d5f3DcL" TargetMode="External"/><Relationship Id="rId27" Type="http://schemas.openxmlformats.org/officeDocument/2006/relationships/hyperlink" Target="https://www.aliexpress.com/item/CNC-Machine-Parts-2040-T-Slot-Aluminum-Profiles-2040-Extrusion-Linear-Guide-For-CNC-Workbench-100/32911886707.html?spm=a2g0s.9042311.0.0.27424c4d5f3DcL" TargetMode="External"/><Relationship Id="rId5" Type="http://schemas.openxmlformats.org/officeDocument/2006/relationships/hyperlink" Target="https://www.aliexpress.com/item/12mm-Linear-Guide-MGN12-100-150-200-250-300-350-400-450-500-550-600-700/32906662047.html?spm=a2g0s.9042311.0.0.27424c4d5f3DcL" TargetMode="External"/><Relationship Id="rId6" Type="http://schemas.openxmlformats.org/officeDocument/2006/relationships/hyperlink" Target="https://www.aliexpress.com/item/CNC-9mm-Linear-Guide-MGN9-L-75mm-linear-rail-way-MGN9C-linear-carriage-for-CNC-X/32731048862.html?spm=a2g0s.9042311.0.0.27424c4d5f3DcL" TargetMode="External"/><Relationship Id="rId29" Type="http://schemas.openxmlformats.org/officeDocument/2006/relationships/hyperlink" Target="https://www.aliexpress.com/item/CNC-Machine-Parts-2040-T-Slot-Aluminum-Profiles-2040-Extrusion-Linear-Guide-For-CNC-Workbench-250/32913723515.html?spm=a2g0s.9042311.0.0.27424c4d5f3DcL" TargetMode="External"/><Relationship Id="rId7" Type="http://schemas.openxmlformats.org/officeDocument/2006/relationships/hyperlink" Target="https://www.aliexpress.com/item/5m-lot-GT2-6mm-open-timing-belt-width-6mm-GT2-belt-Rubbr-Fiberglass-cut-to-length/32836410251.html?spm=a2g0s.9042311.0.0.27424c4dk0Ibij" TargetMode="External"/><Relationship Id="rId8" Type="http://schemas.openxmlformats.org/officeDocument/2006/relationships/hyperlink" Target="https://www.aliexpress.com/item/DC-5V-Regulated-Switching-Power-Supply-3A-5A-6A-10A-20A-30A-40A-60A-70A-AC/32914130716.html?spm=a2g0s.9042311.0.0.27424c4dk0Ibij" TargetMode="External"/><Relationship Id="rId31" Type="http://schemas.openxmlformats.org/officeDocument/2006/relationships/hyperlink" Target="https://www.aliexpress.com/item/Hot-sale-CNC-3D-Printer-Parts-Plastic-End-Cap-Cover-Plate-black-for-EU-Aluminum-Profile/32830738783.html" TargetMode="External"/><Relationship Id="rId30" Type="http://schemas.openxmlformats.org/officeDocument/2006/relationships/hyperlink" Target="https://www.aliexpress.com/item/1PC-2020-Aluminum-Profile-Extrusion-Length-100-800mm-CNC-Parts-European-Standard-Anodized-Linear-Rail-for/32861390974.html?spm=a2g0s.9042311.0.0.27424c4d5f3DcL" TargetMode="External"/><Relationship Id="rId11" Type="http://schemas.openxmlformats.org/officeDocument/2006/relationships/hyperlink" Target="http://www.robotdigg.com/product/599/Diaphragm+pump+4+desktop+PNP+Machine" TargetMode="External"/><Relationship Id="rId33" Type="http://schemas.openxmlformats.org/officeDocument/2006/relationships/hyperlink" Target="https://www.robotdigg.com/product/29/NEMA17-60mm-17hs6002-high-torque-stepper-motor" TargetMode="External"/><Relationship Id="rId10" Type="http://schemas.openxmlformats.org/officeDocument/2006/relationships/hyperlink" Target="https://www.aliexpress.com/item/Constant-Voltage-DC-24V-15A-360W-High-Quality-Led-Switching-Power-Supply/1883870147.html?spm=a2g0s.9042311.0.0.27424c4d5f3DcL" TargetMode="External"/><Relationship Id="rId32" Type="http://schemas.openxmlformats.org/officeDocument/2006/relationships/hyperlink" Target="https://www.aliexpress.com/item/20pcs-2020-2040-3030-3060-4040-Plastic-ABS-End-Cap-for-20-30-40-Series-Aluminum/32916482759.html?spm=a2g0s.9042311.0.0.27424c4d5f3DcL" TargetMode="External"/><Relationship Id="rId13" Type="http://schemas.openxmlformats.org/officeDocument/2006/relationships/hyperlink" Target="https://www.distrelec.ch/en/plug-branch-mm-smc-kq2u06-00a/p/11030269?q=110-30-269&amp;page=1&amp;origPos=1&amp;origPageSize=25&amp;simi=99.9&amp;no-cache=true" TargetMode="External"/><Relationship Id="rId35" Type="http://schemas.openxmlformats.org/officeDocument/2006/relationships/hyperlink" Target="https://www.robotdigg.com/product/606/KSH-Connector-for-PNP-Machine" TargetMode="External"/><Relationship Id="rId12" Type="http://schemas.openxmlformats.org/officeDocument/2006/relationships/hyperlink" Target="https://www.distrelec.ch/en/angle-plug-in-connector-mm-smc-kq2l06-00a/p/11030259?q=110-30-259&amp;page=1&amp;origPos=1&amp;origPageSize=25&amp;simi=99.9&amp;no-cache=true" TargetMode="External"/><Relationship Id="rId34" Type="http://schemas.openxmlformats.org/officeDocument/2006/relationships/hyperlink" Target="https://www.robotdigg.com/product/798/NEMA11-hollow-shaft-stepper-for-Pick-and-Place-Machine" TargetMode="External"/><Relationship Id="rId15" Type="http://schemas.openxmlformats.org/officeDocument/2006/relationships/hyperlink" Target="https://www.aliexpress.com/item/Endstop-Optical-Light-Control-Limit-Switch-with-3-Pin-Cable-3D-Printers-Parts-For-RAMPS-1/32436920427.html?spm=a2g0s.9042311.0.0.27424c4dfdZOEo" TargetMode="External"/><Relationship Id="rId37" Type="http://schemas.openxmlformats.org/officeDocument/2006/relationships/hyperlink" Target="https://www.robotdigg.com/product/939/GT2-profile-Pulley-made-from-Brass-for-high-torque" TargetMode="External"/><Relationship Id="rId14" Type="http://schemas.openxmlformats.org/officeDocument/2006/relationships/hyperlink" Target="https://www.distrelec.ch/en/straight-plug-in-connector-r1-mm-smc-kq2h06-01as/p/11030132?q=110-30-132&amp;page=1&amp;origPos=1&amp;origPageSize=25&amp;simi=99.9&amp;no-cache=true" TargetMode="External"/><Relationship Id="rId36" Type="http://schemas.openxmlformats.org/officeDocument/2006/relationships/hyperlink" Target="https://www.robotdigg.com/product/41/Timing-Belt-Tensioner-Spring" TargetMode="External"/><Relationship Id="rId17" Type="http://schemas.openxmlformats.org/officeDocument/2006/relationships/hyperlink" Target="https://www.aliexpress.com/item/Leadshine-2-Phase-Analog-Stepper-Driver-DM542/32714985325.html?spm=a2g0s.9042311.0.0.6cad4c4dagIuNB" TargetMode="External"/><Relationship Id="rId39" Type="http://schemas.openxmlformats.org/officeDocument/2006/relationships/hyperlink" Target="https://www.robotdigg.com/product/551/2gt-pulley-50-teeth-for-6mm-wide-belt" TargetMode="External"/><Relationship Id="rId16" Type="http://schemas.openxmlformats.org/officeDocument/2006/relationships/hyperlink" Target="https://www.aliexpress.com/item/12864-LCD-Control-Panel-Smart-Controller-Display-Compatible-with-Ramps-1-4-Ramps-1-5-Ramps/32810042831.html?spm=a2g0s.9042311.0.0.27424c4dfdZOEo" TargetMode="External"/><Relationship Id="rId38" Type="http://schemas.openxmlformats.org/officeDocument/2006/relationships/hyperlink" Target="https://www.robotdigg.com/product/637/2GT-Idler-Pulley-w/-Bearings-for-6mm-belt" TargetMode="External"/><Relationship Id="rId19" Type="http://schemas.openxmlformats.org/officeDocument/2006/relationships/hyperlink" Target="https://www.aliexpress.com/item/SAMSUNG-CP40-Nozzle-holder-N08-N14-N24-N40-N045-N75-for-SMT-Pick-and-Place-machine/32479267253.html?spm=a2g0s.9042311.0.0.27424c4dfdZOEo" TargetMode="External"/><Relationship Id="rId18" Type="http://schemas.openxmlformats.org/officeDocument/2006/relationships/hyperlink" Target="https://www.aliexpress.com/item/19mm-22mm-Pattern-2NO-2NC-Waterproof-Stainless-Steel-Waterproof-Metal-Latching-Emergency-STOP-Push-Button-Switch/32818704189.html?spm=a2g0s.9042311.0.0.27424c4dfdZOE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2.0"/>
    <col customWidth="1" min="2" max="2" width="15.14"/>
    <col customWidth="1" min="3" max="3" width="9.14"/>
    <col customWidth="1" min="4" max="4" width="11.86"/>
    <col customWidth="1" min="5" max="5" width="12.29"/>
    <col customWidth="1" min="6" max="6" width="38.57"/>
    <col customWidth="1" min="7" max="7" width="43.29"/>
    <col customWidth="1" min="8" max="26" width="9.14"/>
  </cols>
  <sheetData>
    <row r="1">
      <c r="A1" s="1" t="s">
        <v>0</v>
      </c>
    </row>
    <row r="2">
      <c r="A2" s="2"/>
      <c r="D2" s="3" t="s">
        <v>1</v>
      </c>
      <c r="E2" s="4">
        <f>SUM(E5:E67)</f>
        <v>776.42</v>
      </c>
    </row>
    <row r="3">
      <c r="A3" s="2"/>
      <c r="B3" s="5" t="s">
        <v>2</v>
      </c>
      <c r="C3" s="5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7" t="s">
        <v>11</v>
      </c>
      <c r="B5" s="5" t="s">
        <v>12</v>
      </c>
      <c r="C5" s="5">
        <v>100.0</v>
      </c>
      <c r="D5" s="8">
        <f>9.54/100</f>
        <v>0.0954</v>
      </c>
      <c r="E5" s="9">
        <v>9.98</v>
      </c>
      <c r="F5" t="s">
        <v>13</v>
      </c>
      <c r="G5" s="10" t="s">
        <v>14</v>
      </c>
    </row>
    <row r="6">
      <c r="A6" s="7" t="s">
        <v>15</v>
      </c>
      <c r="B6" s="5" t="s">
        <v>12</v>
      </c>
      <c r="C6" s="5">
        <v>100.0</v>
      </c>
      <c r="D6" s="8">
        <f>9.53/100</f>
        <v>0.0953</v>
      </c>
      <c r="E6" s="9">
        <v>8.98</v>
      </c>
      <c r="F6" t="s">
        <v>13</v>
      </c>
      <c r="G6" s="10" t="s">
        <v>14</v>
      </c>
    </row>
    <row r="7">
      <c r="A7" s="7" t="s">
        <v>16</v>
      </c>
      <c r="B7" s="5" t="s">
        <v>12</v>
      </c>
      <c r="C7" s="5">
        <v>50.0</v>
      </c>
      <c r="D7" s="9">
        <v>0.22</v>
      </c>
      <c r="E7" s="8">
        <f t="shared" ref="E7:E10" si="1">C7*D7</f>
        <v>11</v>
      </c>
      <c r="F7" t="s">
        <v>13</v>
      </c>
      <c r="G7" s="10" t="s">
        <v>17</v>
      </c>
    </row>
    <row r="8">
      <c r="A8" t="s">
        <v>18</v>
      </c>
      <c r="B8" s="5" t="s">
        <v>12</v>
      </c>
      <c r="C8" s="5">
        <v>3.0</v>
      </c>
      <c r="D8" s="9">
        <v>20.38</v>
      </c>
      <c r="E8" s="8">
        <f t="shared" si="1"/>
        <v>61.14</v>
      </c>
      <c r="G8" s="10" t="s">
        <v>19</v>
      </c>
    </row>
    <row r="9">
      <c r="A9" t="s">
        <v>20</v>
      </c>
      <c r="B9" s="5" t="s">
        <v>12</v>
      </c>
      <c r="C9" s="5">
        <v>2.0</v>
      </c>
      <c r="D9" s="9">
        <v>8.2</v>
      </c>
      <c r="E9" s="8">
        <f t="shared" si="1"/>
        <v>16.4</v>
      </c>
      <c r="G9" s="10" t="s">
        <v>21</v>
      </c>
    </row>
    <row r="10">
      <c r="A10" t="s">
        <v>22</v>
      </c>
      <c r="B10" s="11" t="s">
        <v>23</v>
      </c>
      <c r="C10" s="5">
        <v>1.0</v>
      </c>
      <c r="D10" s="8">
        <v>3.45</v>
      </c>
      <c r="E10" s="8">
        <f t="shared" si="1"/>
        <v>3.45</v>
      </c>
      <c r="G10" s="10" t="s">
        <v>24</v>
      </c>
    </row>
    <row r="11">
      <c r="A11" t="s">
        <v>25</v>
      </c>
      <c r="B11" s="5" t="s">
        <v>26</v>
      </c>
      <c r="C11" s="5">
        <v>1.0</v>
      </c>
      <c r="D11" s="8">
        <v>37.9</v>
      </c>
      <c r="E11" s="9">
        <v>10.09</v>
      </c>
      <c r="G11" s="10" t="s">
        <v>27</v>
      </c>
    </row>
    <row r="12">
      <c r="A12" t="s">
        <v>28</v>
      </c>
      <c r="B12" s="5" t="s">
        <v>29</v>
      </c>
      <c r="C12" s="5">
        <v>2.0</v>
      </c>
      <c r="D12" s="8">
        <v>14.0</v>
      </c>
      <c r="E12" s="8">
        <f t="shared" ref="E12:E42" si="2">C12*D12</f>
        <v>28</v>
      </c>
      <c r="G12" s="12" t="s">
        <v>30</v>
      </c>
    </row>
    <row r="13">
      <c r="A13" t="s">
        <v>31</v>
      </c>
      <c r="B13" s="11" t="s">
        <v>32</v>
      </c>
      <c r="C13" s="5">
        <v>1.0</v>
      </c>
      <c r="D13" s="9">
        <v>20.04</v>
      </c>
      <c r="E13" s="8">
        <f t="shared" si="2"/>
        <v>20.04</v>
      </c>
      <c r="G13" s="13" t="s">
        <v>33</v>
      </c>
    </row>
    <row r="14">
      <c r="A14" t="s">
        <v>34</v>
      </c>
      <c r="B14" s="11" t="s">
        <v>29</v>
      </c>
      <c r="C14" s="5">
        <v>1.0</v>
      </c>
      <c r="D14" s="8">
        <v>10.8</v>
      </c>
      <c r="E14" s="8">
        <f t="shared" si="2"/>
        <v>10.8</v>
      </c>
      <c r="G14" s="14" t="s">
        <v>35</v>
      </c>
    </row>
    <row r="15">
      <c r="A15" t="s">
        <v>36</v>
      </c>
      <c r="B15" s="11" t="s">
        <v>37</v>
      </c>
      <c r="C15" s="11">
        <v>6.0</v>
      </c>
      <c r="D15" s="9">
        <v>4.03</v>
      </c>
      <c r="E15" s="8">
        <f t="shared" si="2"/>
        <v>24.18</v>
      </c>
      <c r="F15" t="s">
        <v>38</v>
      </c>
      <c r="G15" s="14" t="s">
        <v>39</v>
      </c>
    </row>
    <row r="16">
      <c r="A16" t="s">
        <v>40</v>
      </c>
      <c r="B16" s="11" t="s">
        <v>37</v>
      </c>
      <c r="C16" s="11">
        <v>1.0</v>
      </c>
      <c r="D16" s="9">
        <v>5.3</v>
      </c>
      <c r="E16" s="8">
        <f t="shared" si="2"/>
        <v>5.3</v>
      </c>
      <c r="F16" s="15" t="s">
        <v>41</v>
      </c>
      <c r="G16" s="14" t="s">
        <v>42</v>
      </c>
    </row>
    <row r="17">
      <c r="A17" t="s">
        <v>43</v>
      </c>
      <c r="B17" s="11" t="s">
        <v>37</v>
      </c>
      <c r="C17" s="11">
        <v>4.0</v>
      </c>
      <c r="D17" s="9">
        <v>4.35</v>
      </c>
      <c r="E17" s="8">
        <f t="shared" si="2"/>
        <v>17.4</v>
      </c>
      <c r="F17" t="s">
        <v>44</v>
      </c>
      <c r="G17" s="14" t="s">
        <v>45</v>
      </c>
    </row>
    <row r="18">
      <c r="A18" t="s">
        <v>46</v>
      </c>
      <c r="B18" s="5" t="s">
        <v>12</v>
      </c>
      <c r="C18" s="11">
        <v>6.0</v>
      </c>
      <c r="D18" s="9">
        <v>1.0</v>
      </c>
      <c r="E18" s="8">
        <f t="shared" si="2"/>
        <v>6</v>
      </c>
      <c r="F18" s="15" t="s">
        <v>47</v>
      </c>
      <c r="G18" s="10" t="s">
        <v>48</v>
      </c>
    </row>
    <row r="19">
      <c r="A19" t="s">
        <v>49</v>
      </c>
      <c r="B19" s="5" t="s">
        <v>12</v>
      </c>
      <c r="C19" s="5">
        <v>1.0</v>
      </c>
      <c r="D19" s="9">
        <v>9.92</v>
      </c>
      <c r="E19" s="8">
        <f t="shared" si="2"/>
        <v>9.92</v>
      </c>
      <c r="F19" t="s">
        <v>50</v>
      </c>
      <c r="G19" s="10" t="s">
        <v>51</v>
      </c>
    </row>
    <row r="20">
      <c r="A20" t="s">
        <v>52</v>
      </c>
      <c r="B20" t="s">
        <v>12</v>
      </c>
      <c r="C20">
        <v>1.0</v>
      </c>
      <c r="D20" s="8">
        <v>33.7</v>
      </c>
      <c r="E20" s="8">
        <f t="shared" si="2"/>
        <v>33.7</v>
      </c>
      <c r="F20" t="s">
        <v>53</v>
      </c>
      <c r="G20" s="14" t="s">
        <v>54</v>
      </c>
    </row>
    <row r="21">
      <c r="A21" t="s">
        <v>55</v>
      </c>
      <c r="B21" s="5" t="s">
        <v>12</v>
      </c>
      <c r="C21" s="11">
        <v>1.0</v>
      </c>
      <c r="D21" s="8">
        <v>5.5</v>
      </c>
      <c r="E21" s="8">
        <f t="shared" si="2"/>
        <v>5.5</v>
      </c>
      <c r="F21" t="s">
        <v>50</v>
      </c>
      <c r="G21" s="10" t="s">
        <v>56</v>
      </c>
    </row>
    <row r="22" ht="15.75" customHeight="1">
      <c r="A22" t="s">
        <v>57</v>
      </c>
      <c r="B22" s="5" t="s">
        <v>12</v>
      </c>
      <c r="C22" s="11">
        <v>4.0</v>
      </c>
      <c r="D22" s="9">
        <v>11.5</v>
      </c>
      <c r="E22" s="8">
        <f t="shared" si="2"/>
        <v>46</v>
      </c>
      <c r="F22" t="s">
        <v>58</v>
      </c>
      <c r="G22" s="10" t="s">
        <v>59</v>
      </c>
    </row>
    <row r="23" ht="15.75" customHeight="1">
      <c r="A23" t="s">
        <v>60</v>
      </c>
      <c r="B23" s="5" t="s">
        <v>12</v>
      </c>
      <c r="C23" s="11">
        <v>2.0</v>
      </c>
      <c r="D23" s="9">
        <v>23.75</v>
      </c>
      <c r="E23" s="8">
        <f t="shared" si="2"/>
        <v>47.5</v>
      </c>
      <c r="G23" s="10" t="s">
        <v>61</v>
      </c>
    </row>
    <row r="24" ht="15.75" customHeight="1">
      <c r="A24" t="s">
        <v>62</v>
      </c>
      <c r="B24" s="5" t="s">
        <v>12</v>
      </c>
      <c r="C24" s="11">
        <v>100.0</v>
      </c>
      <c r="D24" s="9">
        <v>0.162</v>
      </c>
      <c r="E24" s="8">
        <f t="shared" si="2"/>
        <v>16.2</v>
      </c>
      <c r="F24" t="s">
        <v>50</v>
      </c>
      <c r="G24" s="10" t="s">
        <v>63</v>
      </c>
    </row>
    <row r="25" ht="15.75" customHeight="1">
      <c r="A25" t="s">
        <v>64</v>
      </c>
      <c r="B25" s="5" t="s">
        <v>12</v>
      </c>
      <c r="C25">
        <v>4.0</v>
      </c>
      <c r="D25" s="9">
        <v>0.395</v>
      </c>
      <c r="E25" s="8">
        <f t="shared" si="2"/>
        <v>1.58</v>
      </c>
      <c r="F25" t="s">
        <v>65</v>
      </c>
      <c r="G25" s="10" t="s">
        <v>66</v>
      </c>
    </row>
    <row r="26" ht="15.75" customHeight="1">
      <c r="A26" t="s">
        <v>67</v>
      </c>
      <c r="B26" s="5" t="s">
        <v>12</v>
      </c>
      <c r="C26" s="5">
        <v>2.0</v>
      </c>
      <c r="D26" s="9">
        <v>20.24</v>
      </c>
      <c r="E26" s="8">
        <f t="shared" si="2"/>
        <v>40.48</v>
      </c>
      <c r="F26" t="s">
        <v>68</v>
      </c>
      <c r="G26" s="10" t="s">
        <v>69</v>
      </c>
    </row>
    <row r="27" ht="15.75" customHeight="1">
      <c r="A27" t="s">
        <v>70</v>
      </c>
      <c r="B27" s="11" t="s">
        <v>71</v>
      </c>
      <c r="C27" s="5">
        <v>1.0</v>
      </c>
      <c r="D27" s="9">
        <v>69.91</v>
      </c>
      <c r="E27" s="8">
        <f t="shared" si="2"/>
        <v>69.91</v>
      </c>
      <c r="G27" s="10" t="s">
        <v>72</v>
      </c>
    </row>
    <row r="28" ht="15.75" customHeight="1">
      <c r="A28" t="s">
        <v>73</v>
      </c>
      <c r="B28" s="11" t="s">
        <v>71</v>
      </c>
      <c r="C28" s="5">
        <v>1.0</v>
      </c>
      <c r="D28" s="9">
        <v>4.59</v>
      </c>
      <c r="E28" s="8">
        <f t="shared" si="2"/>
        <v>4.59</v>
      </c>
      <c r="F28" t="s">
        <v>50</v>
      </c>
      <c r="G28" s="10" t="s">
        <v>74</v>
      </c>
    </row>
    <row r="29" ht="15.75" customHeight="1">
      <c r="A29" t="s">
        <v>75</v>
      </c>
      <c r="B29" s="5" t="s">
        <v>12</v>
      </c>
      <c r="C29" s="5">
        <v>2.0</v>
      </c>
      <c r="D29" s="9">
        <v>25.85</v>
      </c>
      <c r="E29" s="8">
        <f t="shared" si="2"/>
        <v>51.7</v>
      </c>
      <c r="F29" t="s">
        <v>76</v>
      </c>
      <c r="G29" s="10" t="s">
        <v>77</v>
      </c>
    </row>
    <row r="30" ht="15.75" customHeight="1">
      <c r="A30" t="s">
        <v>78</v>
      </c>
      <c r="B30" s="5" t="s">
        <v>12</v>
      </c>
      <c r="C30" s="5">
        <v>4.0</v>
      </c>
      <c r="D30" s="9">
        <v>3.26</v>
      </c>
      <c r="E30" s="8">
        <f t="shared" si="2"/>
        <v>13.04</v>
      </c>
      <c r="G30" s="10" t="s">
        <v>79</v>
      </c>
    </row>
    <row r="31" ht="15.75" customHeight="1">
      <c r="A31" t="s">
        <v>80</v>
      </c>
      <c r="B31" s="5" t="s">
        <v>12</v>
      </c>
      <c r="C31" s="5">
        <v>3.0</v>
      </c>
      <c r="D31" s="9">
        <v>10.87</v>
      </c>
      <c r="E31" s="8">
        <f t="shared" si="2"/>
        <v>32.61</v>
      </c>
      <c r="G31" s="10" t="s">
        <v>81</v>
      </c>
    </row>
    <row r="32" ht="15.75" customHeight="1">
      <c r="A32" t="s">
        <v>82</v>
      </c>
      <c r="B32" s="5" t="s">
        <v>12</v>
      </c>
      <c r="C32" s="5">
        <v>2.0</v>
      </c>
      <c r="D32" s="9">
        <v>9.97</v>
      </c>
      <c r="E32" s="8">
        <f t="shared" si="2"/>
        <v>19.94</v>
      </c>
      <c r="F32" t="s">
        <v>83</v>
      </c>
      <c r="G32" s="10" t="s">
        <v>81</v>
      </c>
    </row>
    <row r="33" ht="15.75" customHeight="1">
      <c r="A33" s="16" t="s">
        <v>84</v>
      </c>
      <c r="B33" s="5" t="s">
        <v>12</v>
      </c>
      <c r="C33" s="5">
        <v>2.0</v>
      </c>
      <c r="D33" s="15">
        <v>5.56</v>
      </c>
      <c r="E33" s="8">
        <f t="shared" si="2"/>
        <v>11.12</v>
      </c>
      <c r="F33" t="s">
        <v>85</v>
      </c>
      <c r="G33" s="10" t="s">
        <v>86</v>
      </c>
    </row>
    <row r="34" ht="15.75" customHeight="1">
      <c r="A34" t="s">
        <v>87</v>
      </c>
      <c r="B34" s="5" t="s">
        <v>12</v>
      </c>
      <c r="C34" s="5">
        <v>40.0</v>
      </c>
      <c r="D34" s="9">
        <v>0.111</v>
      </c>
      <c r="E34" s="8">
        <f t="shared" si="2"/>
        <v>4.44</v>
      </c>
      <c r="F34" t="s">
        <v>50</v>
      </c>
      <c r="G34" s="14" t="s">
        <v>88</v>
      </c>
    </row>
    <row r="35" ht="15.75" customHeight="1">
      <c r="A35" t="s">
        <v>89</v>
      </c>
      <c r="B35" s="11" t="s">
        <v>90</v>
      </c>
      <c r="C35" s="5">
        <v>2.0</v>
      </c>
      <c r="D35" s="9">
        <v>8.54</v>
      </c>
      <c r="E35" s="8">
        <f t="shared" si="2"/>
        <v>17.08</v>
      </c>
      <c r="G35" s="10" t="s">
        <v>91</v>
      </c>
    </row>
    <row r="36" ht="15.75" customHeight="1">
      <c r="A36" t="s">
        <v>92</v>
      </c>
      <c r="B36" s="5" t="s">
        <v>29</v>
      </c>
      <c r="C36" s="5">
        <v>4.0</v>
      </c>
      <c r="D36" s="8">
        <v>10.9</v>
      </c>
      <c r="E36" s="8">
        <f t="shared" si="2"/>
        <v>43.6</v>
      </c>
      <c r="F36" t="s">
        <v>93</v>
      </c>
      <c r="G36" s="14" t="s">
        <v>94</v>
      </c>
    </row>
    <row r="37" ht="15.75" customHeight="1">
      <c r="A37" s="7" t="s">
        <v>95</v>
      </c>
      <c r="B37" s="5" t="s">
        <v>29</v>
      </c>
      <c r="C37" s="5">
        <v>2.0</v>
      </c>
      <c r="D37" s="9">
        <v>22.0</v>
      </c>
      <c r="E37" s="8">
        <f t="shared" si="2"/>
        <v>44</v>
      </c>
      <c r="F37" t="s">
        <v>96</v>
      </c>
      <c r="G37" s="14" t="s">
        <v>97</v>
      </c>
    </row>
    <row r="38" ht="15.75" customHeight="1">
      <c r="A38" s="7" t="s">
        <v>98</v>
      </c>
      <c r="B38" s="5" t="s">
        <v>29</v>
      </c>
      <c r="C38" s="5">
        <v>2.0</v>
      </c>
      <c r="D38" s="9">
        <v>5.8</v>
      </c>
      <c r="E38" s="8">
        <f t="shared" si="2"/>
        <v>11.6</v>
      </c>
      <c r="F38" t="s">
        <v>99</v>
      </c>
      <c r="G38" s="14" t="s">
        <v>100</v>
      </c>
    </row>
    <row r="39" ht="15.75" customHeight="1">
      <c r="A39" t="s">
        <v>101</v>
      </c>
      <c r="B39" s="5" t="s">
        <v>29</v>
      </c>
      <c r="C39" s="5">
        <v>5.0</v>
      </c>
      <c r="D39" s="8">
        <v>0.15</v>
      </c>
      <c r="E39" s="8">
        <f t="shared" si="2"/>
        <v>0.75</v>
      </c>
      <c r="G39" s="14" t="s">
        <v>102</v>
      </c>
    </row>
    <row r="40" ht="15.75" customHeight="1">
      <c r="A40" t="s">
        <v>103</v>
      </c>
      <c r="B40" s="5" t="s">
        <v>29</v>
      </c>
      <c r="C40" s="5">
        <v>1.0</v>
      </c>
      <c r="D40" s="8">
        <v>1.6</v>
      </c>
      <c r="E40" s="8">
        <f t="shared" si="2"/>
        <v>1.6</v>
      </c>
      <c r="G40" s="14" t="s">
        <v>104</v>
      </c>
    </row>
    <row r="41" ht="15.75" customHeight="1">
      <c r="A41" t="s">
        <v>105</v>
      </c>
      <c r="B41" s="5" t="s">
        <v>29</v>
      </c>
      <c r="C41" s="5">
        <v>6.0</v>
      </c>
      <c r="D41" s="9">
        <v>1.6</v>
      </c>
      <c r="E41" s="8">
        <f t="shared" si="2"/>
        <v>9.6</v>
      </c>
      <c r="F41" t="s">
        <v>106</v>
      </c>
      <c r="G41" s="14" t="s">
        <v>107</v>
      </c>
    </row>
    <row r="42" ht="15.75" customHeight="1">
      <c r="A42" t="s">
        <v>108</v>
      </c>
      <c r="B42" s="5" t="s">
        <v>29</v>
      </c>
      <c r="C42" s="5">
        <v>3.0</v>
      </c>
      <c r="D42" s="8">
        <v>2.4</v>
      </c>
      <c r="E42" s="8">
        <f t="shared" si="2"/>
        <v>7.2</v>
      </c>
      <c r="G42" s="14" t="s">
        <v>109</v>
      </c>
    </row>
    <row r="43" ht="15.75" customHeight="1">
      <c r="D43" s="8"/>
    </row>
    <row r="44" ht="15.75" customHeight="1">
      <c r="D44" s="8"/>
    </row>
    <row r="45" ht="15.75" customHeight="1">
      <c r="A45" t="s">
        <v>110</v>
      </c>
      <c r="B45" t="s">
        <v>111</v>
      </c>
      <c r="D45" s="8"/>
      <c r="E45" s="8"/>
      <c r="F45" t="s">
        <v>50</v>
      </c>
    </row>
    <row r="46" ht="15.75" customHeight="1">
      <c r="A46" t="s">
        <v>112</v>
      </c>
      <c r="B46" s="11" t="s">
        <v>113</v>
      </c>
      <c r="C46" s="5" t="s">
        <v>114</v>
      </c>
      <c r="D46" s="9">
        <v>9.75</v>
      </c>
      <c r="E46" s="8"/>
      <c r="F46" t="s">
        <v>115</v>
      </c>
    </row>
    <row r="47" ht="15.75" customHeight="1">
      <c r="A47" t="s">
        <v>116</v>
      </c>
      <c r="B47" s="11" t="s">
        <v>111</v>
      </c>
      <c r="C47" s="5"/>
      <c r="D47" s="8"/>
      <c r="E47" s="8"/>
      <c r="F47" t="s">
        <v>117</v>
      </c>
    </row>
    <row r="48" ht="15.75" customHeight="1">
      <c r="A48" t="s">
        <v>118</v>
      </c>
      <c r="B48" s="11" t="s">
        <v>111</v>
      </c>
      <c r="C48" s="5"/>
      <c r="D48" s="8"/>
      <c r="E48" s="8"/>
      <c r="F48" t="s">
        <v>117</v>
      </c>
    </row>
    <row r="49" ht="15.75" customHeight="1">
      <c r="A49" t="s">
        <v>119</v>
      </c>
      <c r="B49" t="s">
        <v>111</v>
      </c>
      <c r="D49" s="8"/>
      <c r="E49" s="8"/>
      <c r="F49" t="s">
        <v>120</v>
      </c>
    </row>
    <row r="50" ht="15.75" customHeight="1">
      <c r="A50" t="s">
        <v>121</v>
      </c>
      <c r="B50" t="s">
        <v>111</v>
      </c>
      <c r="D50" s="8"/>
      <c r="E50" s="8"/>
      <c r="F50" t="s">
        <v>122</v>
      </c>
    </row>
    <row r="51" ht="15.75" customHeight="1">
      <c r="A51" t="s">
        <v>123</v>
      </c>
      <c r="B51" t="s">
        <v>111</v>
      </c>
      <c r="F51" t="s">
        <v>122</v>
      </c>
    </row>
    <row r="52" ht="15.75" customHeight="1"/>
    <row r="53" ht="15.75" customHeight="1">
      <c r="A53" t="s">
        <v>124</v>
      </c>
      <c r="B53" t="s">
        <v>111</v>
      </c>
      <c r="C53">
        <v>4.0</v>
      </c>
      <c r="D53">
        <v>40.0</v>
      </c>
      <c r="F53" t="s">
        <v>125</v>
      </c>
    </row>
    <row r="54" ht="15.75" customHeight="1">
      <c r="A54" t="s">
        <v>126</v>
      </c>
      <c r="B54" t="s">
        <v>111</v>
      </c>
      <c r="C54">
        <v>1.0</v>
      </c>
      <c r="D54">
        <v>25.0</v>
      </c>
      <c r="F54" t="s">
        <v>127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1:G1"/>
  </mergeCells>
  <hyperlinks>
    <hyperlink r:id="rId2" ref="G5"/>
    <hyperlink r:id="rId3" ref="G6"/>
    <hyperlink r:id="rId4" ref="G7"/>
    <hyperlink r:id="rId5" ref="G8"/>
    <hyperlink r:id="rId6" ref="G9"/>
    <hyperlink r:id="rId7" ref="G10"/>
    <hyperlink r:id="rId8" ref="G11"/>
    <hyperlink r:id="rId9" ref="G12"/>
    <hyperlink r:id="rId10" ref="G13"/>
    <hyperlink r:id="rId11" ref="G14"/>
    <hyperlink r:id="rId12" ref="G15"/>
    <hyperlink r:id="rId13" ref="G16"/>
    <hyperlink r:id="rId14" ref="G17"/>
    <hyperlink r:id="rId15" ref="G18"/>
    <hyperlink r:id="rId16" ref="G19"/>
    <hyperlink r:id="rId17" ref="G20"/>
    <hyperlink r:id="rId18" ref="G21"/>
    <hyperlink r:id="rId19" ref="G22"/>
    <hyperlink r:id="rId20" ref="G23"/>
    <hyperlink r:id="rId21" ref="G24"/>
    <hyperlink r:id="rId22" ref="G25"/>
    <hyperlink r:id="rId23" ref="G26"/>
    <hyperlink r:id="rId24" ref="G27"/>
    <hyperlink r:id="rId25" ref="G28"/>
    <hyperlink r:id="rId26" ref="G29"/>
    <hyperlink r:id="rId27" ref="G30"/>
    <hyperlink r:id="rId28" ref="G31"/>
    <hyperlink r:id="rId29" ref="G32"/>
    <hyperlink r:id="rId30" ref="G33"/>
    <hyperlink r:id="rId31" ref="G34"/>
    <hyperlink r:id="rId32" ref="G35"/>
    <hyperlink r:id="rId33" ref="G36"/>
    <hyperlink r:id="rId34" ref="G37"/>
    <hyperlink r:id="rId35" ref="G38"/>
    <hyperlink r:id="rId36" ref="G39"/>
    <hyperlink r:id="rId37" ref="G40"/>
    <hyperlink r:id="rId38" ref="G41"/>
    <hyperlink r:id="rId39" ref="G42"/>
  </hyperlinks>
  <printOptions/>
  <pageMargins bottom="0.75" footer="0.0" header="0.0" left="0.7" right="0.7" top="0.75"/>
  <pageSetup paperSize="3" orientation="landscape"/>
  <drawing r:id="rId40"/>
  <legacyDrawing r:id="rId41"/>
</worksheet>
</file>